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<sst xmlns="http://schemas.openxmlformats.org/spreadsheetml/2006/main" count="99" uniqueCount="42">
  <si>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>Старшие воспитатели</t>
  </si>
  <si>
    <t>Воспитатели</t>
  </si>
  <si>
    <t>Инструкторы по физической культуре</t>
  </si>
  <si>
    <t>Музыкальные руководители</t>
  </si>
  <si>
    <t>Учителя-логопеды</t>
  </si>
  <si>
    <t>Педагоги-психологи</t>
  </si>
  <si>
    <t>Дефектологи</t>
  </si>
  <si>
    <t>Другие категории</t>
  </si>
  <si>
    <t>Всего</t>
  </si>
  <si>
    <t>Помощники воспитателей</t>
  </si>
  <si>
    <t>Общее число</t>
  </si>
  <si>
    <t>человек</t>
  </si>
  <si>
    <r>
      <t xml:space="preserve">Из общего числа педагогов имеют </t>
    </r>
    <r>
      <rPr>
        <b/>
        <u val="single"/>
        <sz val="10"/>
        <rFont val="Times New Roman"/>
        <family val="1"/>
      </rPr>
      <t>стаж педагогической работы</t>
    </r>
    <r>
      <rPr>
        <b/>
        <sz val="10"/>
        <rFont val="Times New Roman"/>
        <family val="1"/>
      </rPr>
      <t>:</t>
    </r>
  </si>
  <si>
    <t>От 0 о 3 лет</t>
  </si>
  <si>
    <t>Доля общего числа педагогов данной категории</t>
  </si>
  <si>
    <t>%</t>
  </si>
  <si>
    <t>Из них являются молодыми специалистами с педагогическим образованием</t>
  </si>
  <si>
    <t>Доля от общего числа педагогов данной категории</t>
  </si>
  <si>
    <t>От 3 до 5 лет</t>
  </si>
  <si>
    <t>От 5 до 10 лет</t>
  </si>
  <si>
    <t>От 10 до 15 лет</t>
  </si>
  <si>
    <t>От 15 до 20 лет</t>
  </si>
  <si>
    <t>От 20 до 25 лет</t>
  </si>
  <si>
    <t>Свыше 25 лет</t>
  </si>
  <si>
    <r>
      <t xml:space="preserve">Из общего числа педагогов имеют </t>
    </r>
    <r>
      <rPr>
        <b/>
        <u val="single"/>
        <sz val="10"/>
        <rFont val="Times New Roman"/>
        <family val="1"/>
      </rPr>
      <t>образование</t>
    </r>
    <r>
      <rPr>
        <b/>
        <sz val="10"/>
        <rFont val="Times New Roman"/>
        <family val="1"/>
      </rPr>
      <t>:</t>
    </r>
  </si>
  <si>
    <t>Высшее педагогическое</t>
  </si>
  <si>
    <t>Высшее непедагогическое</t>
  </si>
  <si>
    <t>Среднее специальное педагогическое</t>
  </si>
  <si>
    <t>Среднее специальное непедагогическое</t>
  </si>
  <si>
    <t>Начальное профессиональное непедагогическое</t>
  </si>
  <si>
    <t>Среднее (полное) общее (средняя школа)</t>
  </si>
  <si>
    <t>Основное общее (8-9 классов)</t>
  </si>
  <si>
    <r>
      <t xml:space="preserve">Из общего числа педагогов имеют </t>
    </r>
    <r>
      <rPr>
        <b/>
        <u val="single"/>
        <sz val="10"/>
        <rFont val="Times New Roman"/>
        <family val="1"/>
      </rPr>
      <t>квалификационную категорию</t>
    </r>
    <r>
      <rPr>
        <b/>
        <sz val="10"/>
        <rFont val="Times New Roman"/>
        <family val="1"/>
      </rPr>
      <t>:</t>
    </r>
  </si>
  <si>
    <t>×</t>
  </si>
  <si>
    <t>Высшую</t>
  </si>
  <si>
    <t>Первую</t>
  </si>
  <si>
    <t>рублей в месяц</t>
  </si>
  <si>
    <t xml:space="preserve">Заведующие </t>
  </si>
  <si>
    <t>Заместители заведующих</t>
  </si>
  <si>
    <t>Среднемесячная заработная плата</t>
  </si>
  <si>
    <t xml:space="preserve">Подтвердили соответствие занимаемой должности </t>
  </si>
  <si>
    <t>Сведения о работниках МБДОУ на 01.01.2015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</si>
</sst>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"/>
    <numFmt numFmtId="191" formatCode="0.0000000"/>
    <numFmt numFmtId="192" formatCode="0.00000000"/>
    <numFmt numFmtId="193" formatCode="0.00000"/>
    <numFmt numFmtId="194" formatCode="0.0000"/>
    <numFmt numFmtId="195" formatCode="0.000"/>
    <numFmt numFmtId="196" formatCode="0.0"/>
    <numFmt numFmtId="197" formatCode="#,##0.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196" fontId="1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6" fontId="1" fillId="0" borderId="11" xfId="0" applyNumberFormat="1" applyFont="1" applyBorder="1" applyAlignment="1">
      <alignment horizontal="right" vertical="top" wrapText="1"/>
    </xf>
    <xf numFmtId="0" fontId="1" fillId="24" borderId="10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3" fillId="4" borderId="11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vertical="top" wrapText="1"/>
    </xf>
    <xf numFmtId="0" fontId="2" fillId="4" borderId="11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197" fontId="1" fillId="0" borderId="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6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0" fontId="1" fillId="4" borderId="13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right" wrapText="1"/>
    </xf>
    <xf numFmtId="0" fontId="1" fillId="0" borderId="15" xfId="0" applyFont="1" applyFill="1" applyBorder="1" applyAlignment="1">
      <alignment horizontal="center" vertical="center" wrapText="1"/>
    </xf>
    <xf numFmtId="196" fontId="1" fillId="0" borderId="15" xfId="0" applyNumberFormat="1" applyFont="1" applyFill="1" applyBorder="1" applyAlignment="1">
      <alignment horizontal="center" vertical="center" wrapText="1"/>
    </xf>
    <xf numFmtId="197" fontId="1" fillId="0" borderId="15" xfId="0" applyNumberFormat="1" applyFont="1" applyFill="1" applyBorder="1" applyAlignment="1">
      <alignment horizontal="center" vertical="center" wrapText="1"/>
    </xf>
    <xf numFmtId="19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" fillId="4" borderId="10" xfId="0" applyFont="1" applyFill="1" applyBorder="1" applyAlignment="1">
      <alignment horizontal="right" vertical="top" wrapText="1"/>
    </xf>
    <xf numFmtId="0" fontId="1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24" borderId="11" xfId="0" applyFont="1" applyFill="1" applyBorder="1" applyAlignment="1">
      <alignment horizontal="right" vertical="top" wrapText="1"/>
    </xf>
    <xf numFmtId="0" fontId="1" fillId="3" borderId="11" xfId="0" applyFont="1" applyFill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textRotation="90" wrapText="1"/>
    </xf>
    <xf numFmtId="3" fontId="1" fillId="0" borderId="11" xfId="0" applyNumberFormat="1" applyFont="1" applyBorder="1" applyAlignment="1">
      <alignment textRotation="90" wrapText="1"/>
    </xf>
    <xf numFmtId="4" fontId="1" fillId="0" borderId="11" xfId="0" applyNumberFormat="1" applyFont="1" applyBorder="1" applyAlignment="1">
      <alignment textRotation="90" wrapText="1"/>
    </xf>
    <xf numFmtId="3" fontId="1" fillId="0" borderId="11" xfId="0" applyNumberFormat="1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N2"/>
    </sheetView>
  </sheetViews>
  <sheetFormatPr defaultColWidth="9.140625" defaultRowHeight="12.75"/>
  <cols>
    <col min="1" max="1" width="22.00390625" style="0" customWidth="1"/>
    <col min="2" max="2" width="5.8515625" style="0" customWidth="1"/>
    <col min="3" max="3" width="5.140625" style="0" customWidth="1"/>
    <col min="4" max="4" width="6.57421875" style="0" customWidth="1"/>
    <col min="5" max="5" width="5.7109375" style="0" customWidth="1"/>
    <col min="6" max="6" width="5.8515625" style="0" customWidth="1"/>
    <col min="7" max="7" width="7.7109375" style="0" customWidth="1"/>
    <col min="8" max="8" width="7.00390625" style="0" customWidth="1"/>
    <col min="9" max="9" width="5.8515625" style="0" customWidth="1"/>
    <col min="10" max="10" width="6.140625" style="0" customWidth="1"/>
    <col min="11" max="11" width="5.7109375" style="0" customWidth="1"/>
    <col min="12" max="12" width="5.28125" style="0" customWidth="1"/>
    <col min="13" max="13" width="6.28125" style="0" customWidth="1"/>
    <col min="14" max="14" width="6.57421875" style="0" customWidth="1"/>
    <col min="15" max="15" width="6.28125" style="0" customWidth="1"/>
    <col min="16" max="16" width="6.00390625" style="0" customWidth="1"/>
    <col min="17" max="17" width="6.57421875" style="0" customWidth="1"/>
    <col min="18" max="19" width="7.00390625" style="0" customWidth="1"/>
    <col min="20" max="20" width="6.57421875" style="0" customWidth="1"/>
    <col min="21" max="21" width="6.28125" style="0" customWidth="1"/>
    <col min="22" max="22" width="7.140625" style="0" customWidth="1"/>
    <col min="23" max="23" width="6.8515625" style="0" customWidth="1"/>
  </cols>
  <sheetData>
    <row r="1" spans="2:13" ht="12.75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3.5" thickBot="1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00.5" customHeight="1" thickBot="1">
      <c r="A3" s="53"/>
      <c r="B3" s="54"/>
      <c r="C3" s="52" t="s">
        <v>37</v>
      </c>
      <c r="D3" s="52" t="s">
        <v>38</v>
      </c>
      <c r="E3" s="52" t="s">
        <v>0</v>
      </c>
      <c r="F3" s="52" t="s">
        <v>1</v>
      </c>
      <c r="G3" s="52" t="s">
        <v>2</v>
      </c>
      <c r="H3" s="52" t="s">
        <v>3</v>
      </c>
      <c r="I3" s="52" t="s">
        <v>4</v>
      </c>
      <c r="J3" s="52" t="s">
        <v>5</v>
      </c>
      <c r="K3" s="52" t="s">
        <v>6</v>
      </c>
      <c r="L3" s="52" t="s">
        <v>7</v>
      </c>
      <c r="M3" s="52" t="s">
        <v>8</v>
      </c>
      <c r="N3" s="52" t="s">
        <v>9</v>
      </c>
    </row>
    <row r="4" spans="1:14" ht="26.25" thickBot="1">
      <c r="A4" s="1" t="s">
        <v>10</v>
      </c>
      <c r="B4" s="2" t="s">
        <v>11</v>
      </c>
      <c r="C4" s="45">
        <v>1</v>
      </c>
      <c r="D4" s="7">
        <v>3</v>
      </c>
      <c r="E4" s="7">
        <v>1</v>
      </c>
      <c r="F4" s="7">
        <v>21</v>
      </c>
      <c r="G4" s="7">
        <v>1</v>
      </c>
      <c r="H4" s="7">
        <v>1</v>
      </c>
      <c r="I4" s="7">
        <v>6</v>
      </c>
      <c r="J4" s="7">
        <v>1</v>
      </c>
      <c r="K4" s="7">
        <v>1</v>
      </c>
      <c r="L4" s="7">
        <v>4</v>
      </c>
      <c r="M4" s="7">
        <f>SUM(C4:L4)</f>
        <v>40</v>
      </c>
      <c r="N4" s="7">
        <v>12</v>
      </c>
    </row>
    <row r="5" spans="1:14" ht="39" thickBot="1">
      <c r="A5" s="1" t="s">
        <v>12</v>
      </c>
      <c r="B5" s="2"/>
      <c r="C5" s="45">
        <v>1</v>
      </c>
      <c r="D5" s="7">
        <v>2</v>
      </c>
      <c r="E5" s="7">
        <v>1</v>
      </c>
      <c r="F5" s="7">
        <v>21</v>
      </c>
      <c r="G5" s="7">
        <v>1</v>
      </c>
      <c r="H5" s="7">
        <v>1</v>
      </c>
      <c r="I5" s="7">
        <v>6</v>
      </c>
      <c r="J5" s="7">
        <v>1</v>
      </c>
      <c r="K5" s="7">
        <v>1</v>
      </c>
      <c r="L5" s="7">
        <v>4</v>
      </c>
      <c r="M5" s="7">
        <v>39</v>
      </c>
      <c r="N5" s="37">
        <f>SUM(N6+N10+N12+N14+N16+N18+N20)</f>
        <v>0</v>
      </c>
    </row>
    <row r="6" spans="1:23" ht="26.25" thickBot="1">
      <c r="A6" s="9" t="s">
        <v>13</v>
      </c>
      <c r="B6" s="10" t="s">
        <v>11</v>
      </c>
      <c r="C6" s="46"/>
      <c r="D6" s="11"/>
      <c r="E6" s="11"/>
      <c r="F6" s="11">
        <v>4</v>
      </c>
      <c r="G6" s="11"/>
      <c r="H6" s="11"/>
      <c r="I6" s="11"/>
      <c r="J6" s="11"/>
      <c r="K6" s="11"/>
      <c r="L6" s="11">
        <v>1</v>
      </c>
      <c r="M6" s="12">
        <f>SUM(C6:L6)</f>
        <v>5</v>
      </c>
      <c r="N6" s="9">
        <v>0</v>
      </c>
      <c r="O6" s="32"/>
      <c r="P6" s="21"/>
      <c r="Q6" s="21"/>
      <c r="R6" s="21"/>
      <c r="S6" s="21"/>
      <c r="T6" s="21"/>
      <c r="U6" s="21"/>
      <c r="V6" s="21"/>
      <c r="W6" s="21"/>
    </row>
    <row r="7" spans="1:23" ht="39" thickBot="1">
      <c r="A7" s="4" t="s">
        <v>14</v>
      </c>
      <c r="B7" s="2" t="s">
        <v>15</v>
      </c>
      <c r="C7" s="6">
        <f aca="true" t="shared" si="0" ref="C7:L7">100*C6/C5</f>
        <v>0</v>
      </c>
      <c r="D7" s="6">
        <f t="shared" si="0"/>
        <v>0</v>
      </c>
      <c r="E7" s="6">
        <f t="shared" si="0"/>
        <v>0</v>
      </c>
      <c r="F7" s="6">
        <f t="shared" si="0"/>
        <v>19.047619047619047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25</v>
      </c>
      <c r="M7" s="6">
        <f>100*M6/M5</f>
        <v>12.820512820512821</v>
      </c>
      <c r="N7" s="6">
        <v>0</v>
      </c>
      <c r="O7" s="33"/>
      <c r="P7" s="22"/>
      <c r="Q7" s="22"/>
      <c r="R7" s="22"/>
      <c r="S7" s="22"/>
      <c r="T7" s="22"/>
      <c r="U7" s="22"/>
      <c r="V7" s="22"/>
      <c r="W7" s="22"/>
    </row>
    <row r="8" spans="1:23" ht="52.5" customHeight="1" thickBot="1">
      <c r="A8" s="4" t="s">
        <v>16</v>
      </c>
      <c r="B8" s="2" t="s">
        <v>11</v>
      </c>
      <c r="C8" s="44"/>
      <c r="D8" s="3"/>
      <c r="E8" s="3"/>
      <c r="F8" s="3"/>
      <c r="G8" s="3"/>
      <c r="H8" s="3"/>
      <c r="I8" s="3"/>
      <c r="J8" s="3"/>
      <c r="K8" s="3"/>
      <c r="L8" s="3"/>
      <c r="M8" s="7">
        <f>SUM(D8:L8)</f>
        <v>0</v>
      </c>
      <c r="N8" s="4">
        <v>0</v>
      </c>
      <c r="O8" s="32"/>
      <c r="P8" s="21"/>
      <c r="Q8" s="21"/>
      <c r="R8" s="21"/>
      <c r="S8" s="21"/>
      <c r="T8" s="21"/>
      <c r="U8" s="21"/>
      <c r="V8" s="21"/>
      <c r="W8" s="21"/>
    </row>
    <row r="9" spans="1:23" ht="39" thickBot="1">
      <c r="A9" s="4" t="s">
        <v>17</v>
      </c>
      <c r="B9" s="2" t="s">
        <v>15</v>
      </c>
      <c r="C9" s="8">
        <f aca="true" t="shared" si="1" ref="C9:L9">100*C8/C5</f>
        <v>0</v>
      </c>
      <c r="D9" s="8">
        <f t="shared" si="1"/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>100*M8/M5</f>
        <v>0</v>
      </c>
      <c r="N9" s="8">
        <v>0</v>
      </c>
      <c r="O9" s="33"/>
      <c r="P9" s="22"/>
      <c r="Q9" s="22"/>
      <c r="R9" s="22"/>
      <c r="S9" s="22"/>
      <c r="T9" s="22"/>
      <c r="U9" s="22"/>
      <c r="V9" s="22"/>
      <c r="W9" s="22"/>
    </row>
    <row r="10" spans="1:23" ht="26.25" thickBot="1">
      <c r="A10" s="9" t="s">
        <v>18</v>
      </c>
      <c r="B10" s="10" t="s">
        <v>11</v>
      </c>
      <c r="C10" s="46"/>
      <c r="D10" s="11"/>
      <c r="E10" s="11">
        <v>1</v>
      </c>
      <c r="F10" s="11">
        <v>1</v>
      </c>
      <c r="G10" s="11"/>
      <c r="H10" s="11"/>
      <c r="I10" s="11"/>
      <c r="J10" s="11"/>
      <c r="K10" s="11"/>
      <c r="L10" s="11"/>
      <c r="M10" s="12">
        <f>SUM(C10:L10)</f>
        <v>2</v>
      </c>
      <c r="N10" s="9">
        <v>0</v>
      </c>
      <c r="O10" s="32"/>
      <c r="P10" s="21"/>
      <c r="Q10" s="21"/>
      <c r="R10" s="21"/>
      <c r="S10" s="21"/>
      <c r="T10" s="21"/>
      <c r="U10" s="21"/>
      <c r="V10" s="21"/>
      <c r="W10" s="21"/>
    </row>
    <row r="11" spans="1:23" ht="39" thickBot="1">
      <c r="A11" s="4" t="s">
        <v>17</v>
      </c>
      <c r="B11" s="2" t="s">
        <v>15</v>
      </c>
      <c r="C11" s="6">
        <f aca="true" t="shared" si="2" ref="C11:L11">100*C10/C5</f>
        <v>0</v>
      </c>
      <c r="D11" s="6">
        <f t="shared" si="2"/>
        <v>0</v>
      </c>
      <c r="E11" s="6">
        <f t="shared" si="2"/>
        <v>100</v>
      </c>
      <c r="F11" s="6">
        <f t="shared" si="2"/>
        <v>4.761904761904762</v>
      </c>
      <c r="G11" s="6">
        <f t="shared" si="2"/>
        <v>0</v>
      </c>
      <c r="H11" s="6">
        <f t="shared" si="2"/>
        <v>0</v>
      </c>
      <c r="I11" s="6">
        <f t="shared" si="2"/>
        <v>0</v>
      </c>
      <c r="J11" s="6">
        <f t="shared" si="2"/>
        <v>0</v>
      </c>
      <c r="K11" s="6">
        <f t="shared" si="2"/>
        <v>0</v>
      </c>
      <c r="L11" s="6">
        <f t="shared" si="2"/>
        <v>0</v>
      </c>
      <c r="M11" s="6">
        <f>100*M10/M5</f>
        <v>5.128205128205129</v>
      </c>
      <c r="N11" s="6">
        <v>0</v>
      </c>
      <c r="O11" s="34"/>
      <c r="P11" s="23"/>
      <c r="Q11" s="23"/>
      <c r="R11" s="23"/>
      <c r="S11" s="23"/>
      <c r="T11" s="23"/>
      <c r="U11" s="23"/>
      <c r="V11" s="23"/>
      <c r="W11" s="23"/>
    </row>
    <row r="12" spans="1:23" ht="26.25" thickBot="1">
      <c r="A12" s="9" t="s">
        <v>19</v>
      </c>
      <c r="B12" s="10" t="s">
        <v>11</v>
      </c>
      <c r="C12" s="46">
        <v>1</v>
      </c>
      <c r="D12" s="11"/>
      <c r="E12" s="11"/>
      <c r="F12" s="11">
        <v>7</v>
      </c>
      <c r="G12" s="11"/>
      <c r="H12" s="11"/>
      <c r="I12" s="11">
        <v>3</v>
      </c>
      <c r="J12" s="11"/>
      <c r="K12" s="11"/>
      <c r="L12" s="11">
        <v>1</v>
      </c>
      <c r="M12" s="12">
        <f>SUM(C12:L12)</f>
        <v>12</v>
      </c>
      <c r="N12" s="9">
        <v>0</v>
      </c>
      <c r="O12" s="32"/>
      <c r="P12" s="21"/>
      <c r="Q12" s="21"/>
      <c r="R12" s="21"/>
      <c r="S12" s="21"/>
      <c r="T12" s="21"/>
      <c r="U12" s="21"/>
      <c r="V12" s="21"/>
      <c r="W12" s="21"/>
    </row>
    <row r="13" spans="1:23" ht="39" thickBot="1">
      <c r="A13" s="4" t="s">
        <v>17</v>
      </c>
      <c r="B13" s="2" t="s">
        <v>15</v>
      </c>
      <c r="C13" s="6">
        <f aca="true" t="shared" si="3" ref="C13:L13">100*C12/C5</f>
        <v>100</v>
      </c>
      <c r="D13" s="6">
        <f t="shared" si="3"/>
        <v>0</v>
      </c>
      <c r="E13" s="6">
        <f t="shared" si="3"/>
        <v>0</v>
      </c>
      <c r="F13" s="6">
        <f t="shared" si="3"/>
        <v>33.333333333333336</v>
      </c>
      <c r="G13" s="6">
        <f t="shared" si="3"/>
        <v>0</v>
      </c>
      <c r="H13" s="6">
        <f t="shared" si="3"/>
        <v>0</v>
      </c>
      <c r="I13" s="6">
        <f t="shared" si="3"/>
        <v>50</v>
      </c>
      <c r="J13" s="6">
        <f t="shared" si="3"/>
        <v>0</v>
      </c>
      <c r="K13" s="6">
        <f t="shared" si="3"/>
        <v>0</v>
      </c>
      <c r="L13" s="6">
        <f t="shared" si="3"/>
        <v>25</v>
      </c>
      <c r="M13" s="6">
        <f>100*M12/M5</f>
        <v>30.76923076923077</v>
      </c>
      <c r="N13" s="6">
        <v>0</v>
      </c>
      <c r="O13" s="33"/>
      <c r="P13" s="22"/>
      <c r="Q13" s="22"/>
      <c r="R13" s="22"/>
      <c r="S13" s="22"/>
      <c r="T13" s="22"/>
      <c r="U13" s="22"/>
      <c r="V13" s="22"/>
      <c r="W13" s="22"/>
    </row>
    <row r="14" spans="1:23" ht="26.25" thickBot="1">
      <c r="A14" s="9" t="s">
        <v>20</v>
      </c>
      <c r="B14" s="10" t="s">
        <v>11</v>
      </c>
      <c r="C14" s="46"/>
      <c r="D14" s="11">
        <v>1</v>
      </c>
      <c r="E14" s="11"/>
      <c r="F14" s="11"/>
      <c r="G14" s="11"/>
      <c r="H14" s="11"/>
      <c r="I14" s="11">
        <v>2</v>
      </c>
      <c r="J14" s="11">
        <v>1</v>
      </c>
      <c r="K14" s="11"/>
      <c r="L14" s="11"/>
      <c r="M14" s="12">
        <f>SUM(C14:L14)</f>
        <v>4</v>
      </c>
      <c r="N14" s="9">
        <v>0</v>
      </c>
      <c r="O14" s="32"/>
      <c r="P14" s="21"/>
      <c r="Q14" s="21"/>
      <c r="R14" s="21"/>
      <c r="S14" s="21"/>
      <c r="T14" s="21"/>
      <c r="U14" s="21"/>
      <c r="V14" s="21"/>
      <c r="W14" s="21"/>
    </row>
    <row r="15" spans="1:23" ht="39" thickBot="1">
      <c r="A15" s="4" t="s">
        <v>17</v>
      </c>
      <c r="B15" s="2" t="s">
        <v>15</v>
      </c>
      <c r="C15" s="6">
        <f aca="true" t="shared" si="4" ref="C15:L15">100*C14/C5</f>
        <v>0</v>
      </c>
      <c r="D15" s="6">
        <f t="shared" si="4"/>
        <v>50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  <c r="I15" s="6">
        <f t="shared" si="4"/>
        <v>33.333333333333336</v>
      </c>
      <c r="J15" s="6">
        <f t="shared" si="4"/>
        <v>100</v>
      </c>
      <c r="K15" s="6">
        <f t="shared" si="4"/>
        <v>0</v>
      </c>
      <c r="L15" s="6">
        <f t="shared" si="4"/>
        <v>0</v>
      </c>
      <c r="M15" s="6">
        <f>100*M14/M5</f>
        <v>10.256410256410257</v>
      </c>
      <c r="N15" s="6">
        <v>0</v>
      </c>
      <c r="O15" s="33"/>
      <c r="P15" s="22"/>
      <c r="Q15" s="22"/>
      <c r="R15" s="22"/>
      <c r="S15" s="22"/>
      <c r="T15" s="22"/>
      <c r="U15" s="22"/>
      <c r="V15" s="22"/>
      <c r="W15" s="22"/>
    </row>
    <row r="16" spans="1:23" ht="26.25" thickBot="1">
      <c r="A16" s="9" t="s">
        <v>21</v>
      </c>
      <c r="B16" s="10" t="s">
        <v>11</v>
      </c>
      <c r="C16" s="46"/>
      <c r="D16" s="11">
        <v>1</v>
      </c>
      <c r="E16" s="11"/>
      <c r="F16" s="11">
        <v>3</v>
      </c>
      <c r="G16" s="11"/>
      <c r="H16" s="11"/>
      <c r="I16" s="11"/>
      <c r="J16" s="11"/>
      <c r="K16" s="11"/>
      <c r="L16" s="11">
        <v>1</v>
      </c>
      <c r="M16" s="12">
        <f>SUM(C16:L16)</f>
        <v>5</v>
      </c>
      <c r="N16" s="9">
        <v>0</v>
      </c>
      <c r="O16" s="32"/>
      <c r="P16" s="21"/>
      <c r="Q16" s="21"/>
      <c r="R16" s="21"/>
      <c r="S16" s="21"/>
      <c r="T16" s="21"/>
      <c r="U16" s="21"/>
      <c r="V16" s="21"/>
      <c r="W16" s="21"/>
    </row>
    <row r="17" spans="1:23" ht="39" thickBot="1">
      <c r="A17" s="4" t="s">
        <v>17</v>
      </c>
      <c r="B17" s="2" t="s">
        <v>15</v>
      </c>
      <c r="C17" s="6">
        <f aca="true" t="shared" si="5" ref="C17:L17">100*C16/C5</f>
        <v>0</v>
      </c>
      <c r="D17" s="6">
        <f t="shared" si="5"/>
        <v>50</v>
      </c>
      <c r="E17" s="6">
        <f t="shared" si="5"/>
        <v>0</v>
      </c>
      <c r="F17" s="6">
        <f t="shared" si="5"/>
        <v>14.285714285714286</v>
      </c>
      <c r="G17" s="6">
        <f t="shared" si="5"/>
        <v>0</v>
      </c>
      <c r="H17" s="6">
        <f t="shared" si="5"/>
        <v>0</v>
      </c>
      <c r="I17" s="6">
        <f t="shared" si="5"/>
        <v>0</v>
      </c>
      <c r="J17" s="6">
        <f t="shared" si="5"/>
        <v>0</v>
      </c>
      <c r="K17" s="6">
        <f t="shared" si="5"/>
        <v>0</v>
      </c>
      <c r="L17" s="6">
        <f t="shared" si="5"/>
        <v>25</v>
      </c>
      <c r="M17" s="6">
        <f>100*M16/M5</f>
        <v>12.820512820512821</v>
      </c>
      <c r="N17" s="6">
        <v>0</v>
      </c>
      <c r="O17" s="33"/>
      <c r="P17" s="22"/>
      <c r="Q17" s="22"/>
      <c r="R17" s="22"/>
      <c r="S17" s="22"/>
      <c r="T17" s="22"/>
      <c r="U17" s="22"/>
      <c r="V17" s="22"/>
      <c r="W17" s="22"/>
    </row>
    <row r="18" spans="1:23" ht="26.25" thickBot="1">
      <c r="A18" s="9" t="s">
        <v>22</v>
      </c>
      <c r="B18" s="10" t="s">
        <v>11</v>
      </c>
      <c r="C18" s="46"/>
      <c r="D18" s="11"/>
      <c r="E18" s="11"/>
      <c r="F18" s="11">
        <v>2</v>
      </c>
      <c r="G18" s="11"/>
      <c r="H18" s="11"/>
      <c r="I18" s="11"/>
      <c r="J18" s="11"/>
      <c r="K18" s="11">
        <v>1</v>
      </c>
      <c r="L18" s="11"/>
      <c r="M18" s="12">
        <f>SUM(C18:L18)</f>
        <v>3</v>
      </c>
      <c r="N18" s="9">
        <v>0</v>
      </c>
      <c r="O18" s="32"/>
      <c r="P18" s="21"/>
      <c r="Q18" s="21"/>
      <c r="R18" s="21"/>
      <c r="S18" s="21"/>
      <c r="T18" s="21"/>
      <c r="U18" s="21"/>
      <c r="V18" s="21"/>
      <c r="W18" s="21"/>
    </row>
    <row r="19" spans="1:23" ht="39" thickBot="1">
      <c r="A19" s="4" t="s">
        <v>17</v>
      </c>
      <c r="B19" s="2" t="s">
        <v>15</v>
      </c>
      <c r="C19" s="6">
        <f aca="true" t="shared" si="6" ref="C19:L19">100*C18/C5</f>
        <v>0</v>
      </c>
      <c r="D19" s="6">
        <f t="shared" si="6"/>
        <v>0</v>
      </c>
      <c r="E19" s="6">
        <f t="shared" si="6"/>
        <v>0</v>
      </c>
      <c r="F19" s="6">
        <f t="shared" si="6"/>
        <v>9.523809523809524</v>
      </c>
      <c r="G19" s="6">
        <f t="shared" si="6"/>
        <v>0</v>
      </c>
      <c r="H19" s="6">
        <f t="shared" si="6"/>
        <v>0</v>
      </c>
      <c r="I19" s="6">
        <f t="shared" si="6"/>
        <v>0</v>
      </c>
      <c r="J19" s="6">
        <f t="shared" si="6"/>
        <v>0</v>
      </c>
      <c r="K19" s="6">
        <f t="shared" si="6"/>
        <v>100</v>
      </c>
      <c r="L19" s="6">
        <f t="shared" si="6"/>
        <v>0</v>
      </c>
      <c r="M19" s="6">
        <f>100*M18/M5</f>
        <v>7.6923076923076925</v>
      </c>
      <c r="N19" s="6">
        <v>0</v>
      </c>
      <c r="O19" s="33"/>
      <c r="P19" s="22"/>
      <c r="Q19" s="22"/>
      <c r="R19" s="22"/>
      <c r="S19" s="22"/>
      <c r="T19" s="22"/>
      <c r="U19" s="22"/>
      <c r="V19" s="22"/>
      <c r="W19" s="22"/>
    </row>
    <row r="20" spans="1:23" ht="26.25" thickBot="1">
      <c r="A20" s="9" t="s">
        <v>23</v>
      </c>
      <c r="B20" s="10" t="s">
        <v>11</v>
      </c>
      <c r="C20" s="46"/>
      <c r="D20" s="11"/>
      <c r="E20" s="11"/>
      <c r="F20" s="11">
        <v>4</v>
      </c>
      <c r="G20" s="11">
        <v>1</v>
      </c>
      <c r="H20" s="11">
        <v>1</v>
      </c>
      <c r="I20" s="11">
        <v>1</v>
      </c>
      <c r="J20" s="11"/>
      <c r="K20" s="11"/>
      <c r="L20" s="11">
        <v>1</v>
      </c>
      <c r="M20" s="12">
        <f>SUM(C20:L20)</f>
        <v>8</v>
      </c>
      <c r="N20" s="9">
        <v>0</v>
      </c>
      <c r="O20" s="32"/>
      <c r="P20" s="21"/>
      <c r="Q20" s="21"/>
      <c r="R20" s="21"/>
      <c r="S20" s="21"/>
      <c r="T20" s="21"/>
      <c r="U20" s="21"/>
      <c r="V20" s="21"/>
      <c r="W20" s="21"/>
    </row>
    <row r="21" spans="1:23" ht="39" thickBot="1">
      <c r="A21" s="4" t="s">
        <v>17</v>
      </c>
      <c r="B21" s="2" t="s">
        <v>15</v>
      </c>
      <c r="C21" s="6">
        <f aca="true" t="shared" si="7" ref="C21:L21">100*C20/C5</f>
        <v>0</v>
      </c>
      <c r="D21" s="6">
        <f t="shared" si="7"/>
        <v>0</v>
      </c>
      <c r="E21" s="6">
        <f t="shared" si="7"/>
        <v>0</v>
      </c>
      <c r="F21" s="6">
        <f t="shared" si="7"/>
        <v>19.047619047619047</v>
      </c>
      <c r="G21" s="6">
        <f t="shared" si="7"/>
        <v>100</v>
      </c>
      <c r="H21" s="6">
        <f t="shared" si="7"/>
        <v>100</v>
      </c>
      <c r="I21" s="6">
        <f t="shared" si="7"/>
        <v>16.666666666666668</v>
      </c>
      <c r="J21" s="6">
        <f t="shared" si="7"/>
        <v>0</v>
      </c>
      <c r="K21" s="6">
        <f t="shared" si="7"/>
        <v>0</v>
      </c>
      <c r="L21" s="6">
        <f t="shared" si="7"/>
        <v>25</v>
      </c>
      <c r="M21" s="6">
        <f>100*M20/M5</f>
        <v>20.512820512820515</v>
      </c>
      <c r="N21" s="6">
        <v>0</v>
      </c>
      <c r="O21" s="35"/>
      <c r="P21" s="24"/>
      <c r="Q21" s="24"/>
      <c r="R21" s="24"/>
      <c r="S21" s="24"/>
      <c r="T21" s="24"/>
      <c r="U21" s="24"/>
      <c r="V21" s="24"/>
      <c r="W21" s="24"/>
    </row>
    <row r="22" spans="1:25" ht="39" thickBot="1">
      <c r="A22" s="1" t="s">
        <v>24</v>
      </c>
      <c r="B22" s="2"/>
      <c r="C22" s="45">
        <v>1</v>
      </c>
      <c r="D22" s="7">
        <v>2</v>
      </c>
      <c r="E22" s="7">
        <v>1</v>
      </c>
      <c r="F22" s="7">
        <v>21</v>
      </c>
      <c r="G22" s="7">
        <v>1</v>
      </c>
      <c r="H22" s="7">
        <v>1</v>
      </c>
      <c r="I22" s="7">
        <v>6</v>
      </c>
      <c r="J22" s="7">
        <v>1</v>
      </c>
      <c r="K22" s="7">
        <v>1</v>
      </c>
      <c r="L22" s="7">
        <v>4</v>
      </c>
      <c r="M22" s="7">
        <v>39</v>
      </c>
      <c r="N22" s="37">
        <f>SUM(N23+N25+N27+N29+N31+N33+N35)</f>
        <v>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26.25" thickBot="1">
      <c r="A23" s="13" t="s">
        <v>25</v>
      </c>
      <c r="B23" s="14" t="s">
        <v>11</v>
      </c>
      <c r="C23" s="29">
        <v>1</v>
      </c>
      <c r="D23" s="15">
        <v>2</v>
      </c>
      <c r="E23" s="15">
        <v>1</v>
      </c>
      <c r="F23" s="15">
        <v>14</v>
      </c>
      <c r="G23" s="15"/>
      <c r="H23" s="15"/>
      <c r="I23" s="15">
        <v>6</v>
      </c>
      <c r="J23" s="15">
        <v>1</v>
      </c>
      <c r="K23" s="15">
        <v>1</v>
      </c>
      <c r="L23" s="15">
        <v>1</v>
      </c>
      <c r="M23" s="16">
        <f>SUM(C23:L23)</f>
        <v>27</v>
      </c>
      <c r="N23" s="13">
        <v>0</v>
      </c>
      <c r="O23" s="36"/>
      <c r="P23" s="21"/>
      <c r="Q23" s="21"/>
      <c r="R23" s="21"/>
      <c r="S23" s="21"/>
      <c r="T23" s="21"/>
      <c r="U23" s="21"/>
      <c r="V23" s="21"/>
      <c r="W23" s="21"/>
      <c r="X23" s="21"/>
      <c r="Y23" s="27"/>
    </row>
    <row r="24" spans="1:25" ht="39" thickBot="1">
      <c r="A24" s="4" t="s">
        <v>17</v>
      </c>
      <c r="B24" s="2" t="s">
        <v>15</v>
      </c>
      <c r="C24" s="6">
        <f aca="true" t="shared" si="8" ref="C24:L24">100*C23/C5</f>
        <v>100</v>
      </c>
      <c r="D24" s="6">
        <f t="shared" si="8"/>
        <v>100</v>
      </c>
      <c r="E24" s="6">
        <f t="shared" si="8"/>
        <v>100</v>
      </c>
      <c r="F24" s="6">
        <f t="shared" si="8"/>
        <v>66.66666666666667</v>
      </c>
      <c r="G24" s="6">
        <f t="shared" si="8"/>
        <v>0</v>
      </c>
      <c r="H24" s="6">
        <f t="shared" si="8"/>
        <v>0</v>
      </c>
      <c r="I24" s="6">
        <f t="shared" si="8"/>
        <v>100</v>
      </c>
      <c r="J24" s="6">
        <f t="shared" si="8"/>
        <v>100</v>
      </c>
      <c r="K24" s="6">
        <f t="shared" si="8"/>
        <v>100</v>
      </c>
      <c r="L24" s="6">
        <f t="shared" si="8"/>
        <v>25</v>
      </c>
      <c r="M24" s="6">
        <f>100*M23/M5</f>
        <v>69.23076923076923</v>
      </c>
      <c r="N24" s="6">
        <v>0</v>
      </c>
      <c r="O24" s="33"/>
      <c r="P24" s="22"/>
      <c r="Q24" s="22"/>
      <c r="R24" s="22"/>
      <c r="S24" s="22"/>
      <c r="T24" s="22"/>
      <c r="U24" s="22"/>
      <c r="V24" s="22"/>
      <c r="W24" s="22"/>
      <c r="X24" s="22"/>
      <c r="Y24" s="27"/>
    </row>
    <row r="25" spans="1:24" ht="26.25" thickBot="1">
      <c r="A25" s="13" t="s">
        <v>26</v>
      </c>
      <c r="B25" s="14" t="s">
        <v>11</v>
      </c>
      <c r="C25" s="29"/>
      <c r="D25" s="15"/>
      <c r="E25" s="15"/>
      <c r="F25" s="15"/>
      <c r="G25" s="15"/>
      <c r="H25" s="15"/>
      <c r="I25" s="15"/>
      <c r="J25" s="15"/>
      <c r="K25" s="15"/>
      <c r="L25" s="15"/>
      <c r="M25" s="16">
        <f>SUM(C25:L25)</f>
        <v>0</v>
      </c>
      <c r="N25" s="13">
        <v>0</v>
      </c>
      <c r="O25" s="32"/>
      <c r="P25" s="21"/>
      <c r="Q25" s="21"/>
      <c r="R25" s="21"/>
      <c r="S25" s="21"/>
      <c r="T25" s="21"/>
      <c r="U25" s="21"/>
      <c r="V25" s="21"/>
      <c r="W25" s="21"/>
      <c r="X25" s="21"/>
    </row>
    <row r="26" spans="1:24" ht="39" thickBot="1">
      <c r="A26" s="4" t="s">
        <v>17</v>
      </c>
      <c r="B26" s="2" t="s">
        <v>15</v>
      </c>
      <c r="C26" s="6">
        <f aca="true" t="shared" si="9" ref="C26:L26">100*C25/C5</f>
        <v>0</v>
      </c>
      <c r="D26" s="6">
        <f t="shared" si="9"/>
        <v>0</v>
      </c>
      <c r="E26" s="6">
        <f t="shared" si="9"/>
        <v>0</v>
      </c>
      <c r="F26" s="6">
        <f t="shared" si="9"/>
        <v>0</v>
      </c>
      <c r="G26" s="6">
        <f t="shared" si="9"/>
        <v>0</v>
      </c>
      <c r="H26" s="6">
        <f t="shared" si="9"/>
        <v>0</v>
      </c>
      <c r="I26" s="6">
        <f t="shared" si="9"/>
        <v>0</v>
      </c>
      <c r="J26" s="6">
        <f t="shared" si="9"/>
        <v>0</v>
      </c>
      <c r="K26" s="6">
        <f t="shared" si="9"/>
        <v>0</v>
      </c>
      <c r="L26" s="6">
        <f t="shared" si="9"/>
        <v>0</v>
      </c>
      <c r="M26" s="6">
        <f>100*M25/M5</f>
        <v>0</v>
      </c>
      <c r="N26" s="6">
        <v>0</v>
      </c>
      <c r="O26" s="33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26.25" thickBot="1">
      <c r="A27" s="13" t="s">
        <v>27</v>
      </c>
      <c r="B27" s="14" t="s">
        <v>11</v>
      </c>
      <c r="C27" s="29"/>
      <c r="D27" s="15"/>
      <c r="E27" s="15"/>
      <c r="F27" s="15">
        <v>7</v>
      </c>
      <c r="G27" s="15">
        <v>1</v>
      </c>
      <c r="H27" s="15">
        <v>1</v>
      </c>
      <c r="I27" s="15"/>
      <c r="J27" s="15"/>
      <c r="K27" s="15"/>
      <c r="L27" s="15">
        <v>3</v>
      </c>
      <c r="M27" s="16">
        <f>SUM(C27:L27)</f>
        <v>12</v>
      </c>
      <c r="N27" s="38">
        <v>0</v>
      </c>
      <c r="O27" s="32"/>
      <c r="P27" s="21"/>
      <c r="Q27" s="21"/>
      <c r="R27" s="21"/>
      <c r="S27" s="21"/>
      <c r="T27" s="21"/>
      <c r="U27" s="21"/>
      <c r="V27" s="21"/>
      <c r="W27" s="21"/>
      <c r="X27" s="21"/>
    </row>
    <row r="28" spans="1:24" ht="39" thickBot="1">
      <c r="A28" s="4" t="s">
        <v>17</v>
      </c>
      <c r="B28" s="2" t="s">
        <v>15</v>
      </c>
      <c r="C28" s="6">
        <f aca="true" t="shared" si="10" ref="C28:L28">100*C27/C5</f>
        <v>0</v>
      </c>
      <c r="D28" s="6">
        <f t="shared" si="10"/>
        <v>0</v>
      </c>
      <c r="E28" s="6">
        <f t="shared" si="10"/>
        <v>0</v>
      </c>
      <c r="F28" s="6">
        <f t="shared" si="10"/>
        <v>33.333333333333336</v>
      </c>
      <c r="G28" s="6">
        <f t="shared" si="10"/>
        <v>100</v>
      </c>
      <c r="H28" s="6">
        <f t="shared" si="10"/>
        <v>100</v>
      </c>
      <c r="I28" s="6">
        <f t="shared" si="10"/>
        <v>0</v>
      </c>
      <c r="J28" s="6">
        <f t="shared" si="10"/>
        <v>0</v>
      </c>
      <c r="K28" s="6">
        <f t="shared" si="10"/>
        <v>0</v>
      </c>
      <c r="L28" s="6">
        <f t="shared" si="10"/>
        <v>75</v>
      </c>
      <c r="M28" s="6">
        <f>100*M27/M5</f>
        <v>30.76923076923077</v>
      </c>
      <c r="N28" s="6">
        <v>0</v>
      </c>
      <c r="O28" s="33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26.25" thickBot="1">
      <c r="A29" s="13" t="s">
        <v>28</v>
      </c>
      <c r="B29" s="14" t="s">
        <v>11</v>
      </c>
      <c r="C29" s="29"/>
      <c r="D29" s="15"/>
      <c r="E29" s="15"/>
      <c r="F29" s="15"/>
      <c r="G29" s="15"/>
      <c r="H29" s="15"/>
      <c r="I29" s="15"/>
      <c r="J29" s="15"/>
      <c r="K29" s="15"/>
      <c r="L29" s="15"/>
      <c r="M29" s="16">
        <f>SUM(C29:L29)</f>
        <v>0</v>
      </c>
      <c r="N29" s="38">
        <v>0</v>
      </c>
      <c r="O29" s="32"/>
      <c r="P29" s="21"/>
      <c r="Q29" s="21"/>
      <c r="R29" s="21"/>
      <c r="S29" s="21"/>
      <c r="T29" s="21"/>
      <c r="U29" s="21"/>
      <c r="V29" s="21"/>
      <c r="W29" s="21"/>
      <c r="X29" s="21"/>
    </row>
    <row r="30" spans="1:24" ht="39" thickBot="1">
      <c r="A30" s="4" t="s">
        <v>17</v>
      </c>
      <c r="B30" s="2" t="s">
        <v>15</v>
      </c>
      <c r="C30" s="6">
        <f aca="true" t="shared" si="11" ref="C30:L30">100*C29/C5</f>
        <v>0</v>
      </c>
      <c r="D30" s="6">
        <f t="shared" si="11"/>
        <v>0</v>
      </c>
      <c r="E30" s="6">
        <f t="shared" si="11"/>
        <v>0</v>
      </c>
      <c r="F30" s="6">
        <f t="shared" si="11"/>
        <v>0</v>
      </c>
      <c r="G30" s="6">
        <f t="shared" si="11"/>
        <v>0</v>
      </c>
      <c r="H30" s="6">
        <f t="shared" si="11"/>
        <v>0</v>
      </c>
      <c r="I30" s="6">
        <f t="shared" si="11"/>
        <v>0</v>
      </c>
      <c r="J30" s="6">
        <f t="shared" si="11"/>
        <v>0</v>
      </c>
      <c r="K30" s="6">
        <f t="shared" si="11"/>
        <v>0</v>
      </c>
      <c r="L30" s="6">
        <f t="shared" si="11"/>
        <v>0</v>
      </c>
      <c r="M30" s="6">
        <f>100*M29/M5</f>
        <v>0</v>
      </c>
      <c r="N30" s="6">
        <v>0</v>
      </c>
      <c r="O30" s="33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39" thickBot="1">
      <c r="A31" s="17" t="s">
        <v>29</v>
      </c>
      <c r="B31" s="18" t="s">
        <v>11</v>
      </c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20">
        <f>SUM(C31:L31)</f>
        <v>0</v>
      </c>
      <c r="N31" s="30">
        <v>0</v>
      </c>
      <c r="O31" s="25"/>
      <c r="P31" s="21"/>
      <c r="Q31" s="21"/>
      <c r="R31" s="21"/>
      <c r="S31" s="21"/>
      <c r="T31" s="21"/>
      <c r="U31" s="21"/>
      <c r="V31" s="21"/>
      <c r="W31" s="21"/>
      <c r="X31" s="21"/>
    </row>
    <row r="32" spans="1:24" ht="39" thickBot="1">
      <c r="A32" s="4" t="s">
        <v>17</v>
      </c>
      <c r="B32" s="2" t="s">
        <v>15</v>
      </c>
      <c r="C32" s="6">
        <f aca="true" t="shared" si="12" ref="C32:L32">100*C31/C5</f>
        <v>0</v>
      </c>
      <c r="D32" s="6">
        <f t="shared" si="12"/>
        <v>0</v>
      </c>
      <c r="E32" s="6">
        <f t="shared" si="12"/>
        <v>0</v>
      </c>
      <c r="F32" s="6">
        <f t="shared" si="12"/>
        <v>0</v>
      </c>
      <c r="G32" s="6">
        <f t="shared" si="12"/>
        <v>0</v>
      </c>
      <c r="H32" s="6">
        <f t="shared" si="12"/>
        <v>0</v>
      </c>
      <c r="I32" s="6">
        <f t="shared" si="12"/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>100*M31/M5</f>
        <v>0</v>
      </c>
      <c r="N32" s="6">
        <v>0</v>
      </c>
      <c r="O32" s="26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26.25" thickBot="1">
      <c r="A33" s="13" t="s">
        <v>30</v>
      </c>
      <c r="B33" s="14" t="s">
        <v>11</v>
      </c>
      <c r="C33" s="29"/>
      <c r="D33" s="19"/>
      <c r="E33" s="19"/>
      <c r="F33" s="15"/>
      <c r="G33" s="19"/>
      <c r="H33" s="19"/>
      <c r="I33" s="19"/>
      <c r="J33" s="19"/>
      <c r="K33" s="19"/>
      <c r="L33" s="19"/>
      <c r="M33" s="16">
        <f>SUM(C33:L33)</f>
        <v>0</v>
      </c>
      <c r="N33" s="29">
        <v>0</v>
      </c>
      <c r="O33" s="25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39" thickBot="1">
      <c r="A34" s="4" t="s">
        <v>17</v>
      </c>
      <c r="B34" s="2" t="s">
        <v>15</v>
      </c>
      <c r="C34" s="8">
        <f aca="true" t="shared" si="13" ref="C34:L34">100*C33/C5</f>
        <v>0</v>
      </c>
      <c r="D34" s="8">
        <f t="shared" si="13"/>
        <v>0</v>
      </c>
      <c r="E34" s="8">
        <f t="shared" si="13"/>
        <v>0</v>
      </c>
      <c r="F34" s="8">
        <f t="shared" si="13"/>
        <v>0</v>
      </c>
      <c r="G34" s="8">
        <f t="shared" si="13"/>
        <v>0</v>
      </c>
      <c r="H34" s="8">
        <f t="shared" si="13"/>
        <v>0</v>
      </c>
      <c r="I34" s="8">
        <f t="shared" si="13"/>
        <v>0</v>
      </c>
      <c r="J34" s="8">
        <f t="shared" si="13"/>
        <v>0</v>
      </c>
      <c r="K34" s="8">
        <f t="shared" si="13"/>
        <v>0</v>
      </c>
      <c r="L34" s="8">
        <f t="shared" si="13"/>
        <v>0</v>
      </c>
      <c r="M34" s="8">
        <f>100*M33/M5</f>
        <v>0</v>
      </c>
      <c r="N34" s="8">
        <v>0</v>
      </c>
      <c r="O34" s="26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26.25" thickBot="1">
      <c r="A35" s="13" t="s">
        <v>31</v>
      </c>
      <c r="B35" s="14" t="s">
        <v>11</v>
      </c>
      <c r="C35" s="29"/>
      <c r="D35" s="19"/>
      <c r="E35" s="19"/>
      <c r="F35" s="15"/>
      <c r="G35" s="19"/>
      <c r="H35" s="19"/>
      <c r="I35" s="19"/>
      <c r="J35" s="19"/>
      <c r="K35" s="19"/>
      <c r="L35" s="19"/>
      <c r="M35" s="16">
        <f>SUM(C35:L35)</f>
        <v>0</v>
      </c>
      <c r="N35" s="29"/>
      <c r="O35" s="25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39" thickBot="1">
      <c r="A36" s="4" t="s">
        <v>17</v>
      </c>
      <c r="B36" s="2" t="s">
        <v>15</v>
      </c>
      <c r="C36" s="6">
        <f aca="true" t="shared" si="14" ref="C36:L36">100*C35/C5</f>
        <v>0</v>
      </c>
      <c r="D36" s="6">
        <f t="shared" si="14"/>
        <v>0</v>
      </c>
      <c r="E36" s="6">
        <f t="shared" si="14"/>
        <v>0</v>
      </c>
      <c r="F36" s="6">
        <f t="shared" si="14"/>
        <v>0</v>
      </c>
      <c r="G36" s="6">
        <f t="shared" si="14"/>
        <v>0</v>
      </c>
      <c r="H36" s="6">
        <f t="shared" si="14"/>
        <v>0</v>
      </c>
      <c r="I36" s="6">
        <f t="shared" si="14"/>
        <v>0</v>
      </c>
      <c r="J36" s="6">
        <f t="shared" si="14"/>
        <v>0</v>
      </c>
      <c r="K36" s="6">
        <f t="shared" si="14"/>
        <v>0</v>
      </c>
      <c r="L36" s="6">
        <f t="shared" si="14"/>
        <v>0</v>
      </c>
      <c r="M36" s="6">
        <f>100*M35/M5</f>
        <v>0</v>
      </c>
      <c r="N36" s="6" t="e">
        <f>100*N35/N5</f>
        <v>#DIV/0!</v>
      </c>
      <c r="O36" s="25"/>
      <c r="P36" s="21"/>
      <c r="Q36" s="21"/>
      <c r="R36" s="21"/>
      <c r="S36" s="21"/>
      <c r="T36" s="21"/>
      <c r="U36" s="21"/>
      <c r="V36" s="21"/>
      <c r="W36" s="21"/>
      <c r="X36" s="21"/>
    </row>
    <row r="37" spans="1:14" ht="51.75" thickBot="1">
      <c r="A37" s="1" t="s">
        <v>32</v>
      </c>
      <c r="B37" s="5"/>
      <c r="C37" s="45">
        <f>SUM(C38+C40+C42)</f>
        <v>1</v>
      </c>
      <c r="D37" s="7">
        <f aca="true" t="shared" si="15" ref="D37:M37">SUM(D38+D40+D42)</f>
        <v>1</v>
      </c>
      <c r="E37" s="7">
        <f t="shared" si="15"/>
        <v>1</v>
      </c>
      <c r="F37" s="7">
        <f t="shared" si="15"/>
        <v>13</v>
      </c>
      <c r="G37" s="7">
        <f t="shared" si="15"/>
        <v>1</v>
      </c>
      <c r="H37" s="7">
        <f t="shared" si="15"/>
        <v>1</v>
      </c>
      <c r="I37" s="7">
        <f t="shared" si="15"/>
        <v>6</v>
      </c>
      <c r="J37" s="7">
        <f t="shared" si="15"/>
        <v>1</v>
      </c>
      <c r="K37" s="7">
        <f t="shared" si="15"/>
        <v>1</v>
      </c>
      <c r="L37" s="7">
        <f t="shared" si="15"/>
        <v>3</v>
      </c>
      <c r="M37" s="7">
        <f t="shared" si="15"/>
        <v>29</v>
      </c>
      <c r="N37" s="31" t="s">
        <v>33</v>
      </c>
    </row>
    <row r="38" spans="1:24" ht="27" thickBot="1">
      <c r="A38" s="39" t="s">
        <v>34</v>
      </c>
      <c r="B38" s="40" t="s">
        <v>11</v>
      </c>
      <c r="C38" s="47">
        <v>1</v>
      </c>
      <c r="D38" s="41">
        <v>1</v>
      </c>
      <c r="E38" s="41"/>
      <c r="F38" s="41">
        <v>5</v>
      </c>
      <c r="G38" s="41">
        <v>1</v>
      </c>
      <c r="H38" s="41"/>
      <c r="I38" s="41">
        <v>4</v>
      </c>
      <c r="J38" s="41">
        <v>1</v>
      </c>
      <c r="K38" s="41"/>
      <c r="L38" s="41">
        <v>1</v>
      </c>
      <c r="M38" s="42">
        <f>SUM(C38:L38)</f>
        <v>14</v>
      </c>
      <c r="N38" s="43" t="s">
        <v>33</v>
      </c>
      <c r="O38" s="25"/>
      <c r="P38" s="21"/>
      <c r="Q38" s="21"/>
      <c r="R38" s="21"/>
      <c r="S38" s="21"/>
      <c r="T38" s="21"/>
      <c r="U38" s="21"/>
      <c r="V38" s="21"/>
      <c r="W38" s="21"/>
      <c r="X38" s="27"/>
    </row>
    <row r="39" spans="1:24" ht="39" thickBot="1">
      <c r="A39" s="4" t="s">
        <v>17</v>
      </c>
      <c r="B39" s="2" t="s">
        <v>15</v>
      </c>
      <c r="C39" s="6">
        <f aca="true" t="shared" si="16" ref="C39:L39">100*C38/C5</f>
        <v>100</v>
      </c>
      <c r="D39" s="6">
        <f t="shared" si="16"/>
        <v>50</v>
      </c>
      <c r="E39" s="6">
        <f t="shared" si="16"/>
        <v>0</v>
      </c>
      <c r="F39" s="6">
        <f t="shared" si="16"/>
        <v>23.80952380952381</v>
      </c>
      <c r="G39" s="6">
        <f t="shared" si="16"/>
        <v>100</v>
      </c>
      <c r="H39" s="6">
        <f t="shared" si="16"/>
        <v>0</v>
      </c>
      <c r="I39" s="6">
        <f t="shared" si="16"/>
        <v>66.66666666666667</v>
      </c>
      <c r="J39" s="6">
        <f t="shared" si="16"/>
        <v>100</v>
      </c>
      <c r="K39" s="6">
        <f t="shared" si="16"/>
        <v>0</v>
      </c>
      <c r="L39" s="6">
        <f t="shared" si="16"/>
        <v>25</v>
      </c>
      <c r="M39" s="6">
        <f>100*M38/M5</f>
        <v>35.8974358974359</v>
      </c>
      <c r="N39" s="5" t="s">
        <v>33</v>
      </c>
      <c r="O39" s="26"/>
      <c r="P39" s="22"/>
      <c r="Q39" s="22"/>
      <c r="R39" s="22"/>
      <c r="S39" s="22"/>
      <c r="T39" s="22"/>
      <c r="U39" s="22"/>
      <c r="V39" s="22"/>
      <c r="W39" s="22"/>
      <c r="X39" s="27"/>
    </row>
    <row r="40" spans="1:24" ht="27" thickBot="1">
      <c r="A40" s="39" t="s">
        <v>35</v>
      </c>
      <c r="B40" s="40" t="s">
        <v>11</v>
      </c>
      <c r="C40" s="47"/>
      <c r="D40" s="41"/>
      <c r="E40" s="41">
        <v>1</v>
      </c>
      <c r="F40" s="41">
        <v>8</v>
      </c>
      <c r="G40" s="41"/>
      <c r="H40" s="41">
        <v>1</v>
      </c>
      <c r="I40" s="41">
        <v>2</v>
      </c>
      <c r="J40" s="41"/>
      <c r="K40" s="41">
        <v>1</v>
      </c>
      <c r="L40" s="41">
        <v>2</v>
      </c>
      <c r="M40" s="42">
        <f>SUM(C40:L40)</f>
        <v>15</v>
      </c>
      <c r="N40" s="43" t="s">
        <v>33</v>
      </c>
      <c r="O40" s="25"/>
      <c r="P40" s="21"/>
      <c r="Q40" s="21"/>
      <c r="R40" s="21"/>
      <c r="S40" s="21"/>
      <c r="T40" s="21"/>
      <c r="U40" s="21"/>
      <c r="V40" s="21"/>
      <c r="W40" s="21"/>
      <c r="X40" s="27"/>
    </row>
    <row r="41" spans="1:24" ht="39" thickBot="1">
      <c r="A41" s="4" t="s">
        <v>17</v>
      </c>
      <c r="B41" s="2" t="s">
        <v>15</v>
      </c>
      <c r="C41" s="8">
        <f aca="true" t="shared" si="17" ref="C41:L41">100*C40/C5</f>
        <v>0</v>
      </c>
      <c r="D41" s="8">
        <f t="shared" si="17"/>
        <v>0</v>
      </c>
      <c r="E41" s="8">
        <f t="shared" si="17"/>
        <v>100</v>
      </c>
      <c r="F41" s="8">
        <f t="shared" si="17"/>
        <v>38.095238095238095</v>
      </c>
      <c r="G41" s="8">
        <f t="shared" si="17"/>
        <v>0</v>
      </c>
      <c r="H41" s="8">
        <f t="shared" si="17"/>
        <v>100</v>
      </c>
      <c r="I41" s="8">
        <f t="shared" si="17"/>
        <v>33.333333333333336</v>
      </c>
      <c r="J41" s="8">
        <f t="shared" si="17"/>
        <v>0</v>
      </c>
      <c r="K41" s="8">
        <f t="shared" si="17"/>
        <v>100</v>
      </c>
      <c r="L41" s="8">
        <f t="shared" si="17"/>
        <v>50</v>
      </c>
      <c r="M41" s="8">
        <f>100*M40/M5</f>
        <v>38.46153846153846</v>
      </c>
      <c r="N41" s="5" t="s">
        <v>33</v>
      </c>
      <c r="O41" s="26"/>
      <c r="P41" s="22"/>
      <c r="Q41" s="22"/>
      <c r="R41" s="22"/>
      <c r="S41" s="22"/>
      <c r="T41" s="22"/>
      <c r="U41" s="22"/>
      <c r="V41" s="22"/>
      <c r="W41" s="22"/>
      <c r="X41" s="27"/>
    </row>
    <row r="42" spans="1:24" ht="39" thickBot="1">
      <c r="A42" s="39" t="s">
        <v>40</v>
      </c>
      <c r="B42" s="40" t="s">
        <v>11</v>
      </c>
      <c r="C42" s="47"/>
      <c r="D42" s="41"/>
      <c r="E42" s="41"/>
      <c r="F42" s="41"/>
      <c r="G42" s="41"/>
      <c r="H42" s="41"/>
      <c r="I42" s="41"/>
      <c r="J42" s="41"/>
      <c r="K42" s="41"/>
      <c r="L42" s="41"/>
      <c r="M42" s="42">
        <f>SUM(C42:L42)</f>
        <v>0</v>
      </c>
      <c r="N42" s="43" t="s">
        <v>33</v>
      </c>
      <c r="O42" s="25"/>
      <c r="P42" s="21"/>
      <c r="Q42" s="21"/>
      <c r="R42" s="21"/>
      <c r="S42" s="21"/>
      <c r="T42" s="21"/>
      <c r="U42" s="21"/>
      <c r="V42" s="21"/>
      <c r="W42" s="21"/>
      <c r="X42" s="27"/>
    </row>
    <row r="43" spans="1:24" ht="39" thickBot="1">
      <c r="A43" s="4" t="s">
        <v>17</v>
      </c>
      <c r="B43" s="2" t="s">
        <v>15</v>
      </c>
      <c r="C43" s="6">
        <f aca="true" t="shared" si="18" ref="C43:L43">100*C42/C5</f>
        <v>0</v>
      </c>
      <c r="D43" s="6">
        <f t="shared" si="18"/>
        <v>0</v>
      </c>
      <c r="E43" s="6">
        <f t="shared" si="18"/>
        <v>0</v>
      </c>
      <c r="F43" s="6">
        <f t="shared" si="18"/>
        <v>0</v>
      </c>
      <c r="G43" s="6">
        <f t="shared" si="18"/>
        <v>0</v>
      </c>
      <c r="H43" s="6">
        <f t="shared" si="18"/>
        <v>0</v>
      </c>
      <c r="I43" s="6">
        <f t="shared" si="18"/>
        <v>0</v>
      </c>
      <c r="J43" s="6">
        <f t="shared" si="18"/>
        <v>0</v>
      </c>
      <c r="K43" s="6">
        <f t="shared" si="18"/>
        <v>0</v>
      </c>
      <c r="L43" s="6">
        <f t="shared" si="18"/>
        <v>0</v>
      </c>
      <c r="M43" s="6">
        <f>100*M42/M5</f>
        <v>0</v>
      </c>
      <c r="N43" s="5" t="s">
        <v>33</v>
      </c>
      <c r="O43" s="26"/>
      <c r="P43" s="22"/>
      <c r="Q43" s="22"/>
      <c r="R43" s="22"/>
      <c r="S43" s="22"/>
      <c r="T43" s="22"/>
      <c r="U43" s="22"/>
      <c r="V43" s="22"/>
      <c r="W43" s="22"/>
      <c r="X43" s="27"/>
    </row>
    <row r="44" spans="1:14" ht="51.75" thickBot="1">
      <c r="A44" s="1" t="s">
        <v>39</v>
      </c>
      <c r="B44" s="2" t="s">
        <v>36</v>
      </c>
      <c r="C44" s="48">
        <v>51503</v>
      </c>
      <c r="D44" s="49">
        <v>39371</v>
      </c>
      <c r="E44" s="49">
        <v>24762</v>
      </c>
      <c r="F44" s="50">
        <v>23540</v>
      </c>
      <c r="G44" s="49">
        <v>18600</v>
      </c>
      <c r="H44" s="49">
        <v>34015</v>
      </c>
      <c r="I44" s="49">
        <v>25447</v>
      </c>
      <c r="J44" s="49">
        <v>34098</v>
      </c>
      <c r="K44" s="49">
        <v>29681</v>
      </c>
      <c r="L44" s="49">
        <v>22162</v>
      </c>
      <c r="M44" s="50">
        <v>303179</v>
      </c>
      <c r="N44" s="51">
        <v>7266</v>
      </c>
    </row>
  </sheetData>
  <sheetProtection/>
  <mergeCells count="3">
    <mergeCell ref="A3:B3"/>
    <mergeCell ref="B1:M1"/>
    <mergeCell ref="A2:N2"/>
  </mergeCells>
  <printOptions/>
  <pageMargins left="0.1968503937007874" right="0.1968503937007874" top="0.3937007874015748" bottom="0.1968503937007874" header="0.196850393700787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SPA</cp:lastModifiedBy>
  <cp:lastPrinted>2015-01-13T11:15:45Z</cp:lastPrinted>
  <dcterms:created xsi:type="dcterms:W3CDTF">1996-10-08T23:32:33Z</dcterms:created>
  <dcterms:modified xsi:type="dcterms:W3CDTF">2015-01-16T06:51:25Z</dcterms:modified>
  <cp:category/>
  <cp:version/>
  <cp:contentType/>
  <cp:contentStatus/>
</cp:coreProperties>
</file>